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7b0618dc4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Summary" sheetId="1" r:id="Rb00fb01475514e34"/>
    <x:sheet xmlns:r="http://schemas.openxmlformats.org/officeDocument/2006/relationships" name="Quantity Register" sheetId="2" r:id="R6462422f9ca44f07"/>
    <x:sheet xmlns:r="http://schemas.openxmlformats.org/officeDocument/2006/relationships" name="Scope and QA" sheetId="3" r:id="R6d7092ccb5a04a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#,##0.00"/>
  </x:numFmts>
  <x:fonts count="8">
    <x:font>
      <x:sz val="11"/>
      <x:name val="Carlito"/>
    </x:font>
    <x:font>
      <x:b/>
      <x:sz val="15"/>
      <x:color rgb="FFFFFFFF"/>
      <x:name val="Carlito"/>
    </x:font>
    <x:font>
      <x:b/>
      <x:sz val="11"/>
      <x:color rgb="FF10283D"/>
      <x:name val="Carlito"/>
    </x:font>
    <x:font>
      <x:b/>
      <x:sz val="11"/>
      <x:color rgb="FFFFFFFF"/>
      <x:name val="Carlito"/>
    </x:font>
    <x:font>
      <x:sz val="11"/>
      <x:color rgb="FF6B4F24"/>
      <x:name val="Carlito"/>
    </x:font>
    <x:font>
      <x:b/>
      <x:sz val="15"/>
      <x:color rgb="FFF7F1E5"/>
      <x:name val="Arial"/>
    </x:font>
    <x:font>
      <x:b/>
      <x:sz val="11"/>
      <x:color rgb="FF7A3F2E"/>
      <x:name val="Arial"/>
    </x:font>
    <x:font>
      <x:sz val="11"/>
      <x:color rgb="FF7A3F2E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0283D"/>
      </x:patternFill>
    </x:fill>
    <x:fill>
      <x:patternFill patternType="solid">
        <x:fgColor rgb="FFEAF3F6"/>
      </x:patternFill>
    </x:fill>
    <x:fill>
      <x:patternFill patternType="solid">
        <x:fgColor rgb="FFFFF6E6"/>
      </x:patternFill>
    </x:fill>
    <x:fill>
      <x:patternFill patternType="solid">
        <x:fgColor rgb="FFF0F6F8"/>
      </x:patternFill>
    </x:fill>
    <x:fill>
      <x:patternFill patternType="solid">
        <x:fgColor rgb="FF16372F"/>
      </x:patternFill>
    </x:fill>
    <x:fill>
      <x:patternFill patternType="solid">
        <x:fgColor rgb="FFF2E6D5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0" borderId="0" xfId="0" applyNumberFormat="1" applyFont="1" applyFill="1" applyBorder="1"/>
    <x:xf numFmtId="200" fontId="0" fillId="5" borderId="1" xfId="0" applyNumberFormat="1" applyFont="1" applyFill="1" applyBorder="1"/>
    <x:xf numFmtId="200" fontId="0" fillId="0" borderId="1" xfId="0" applyNumberFormat="1" applyFont="1" applyFill="1" applyBorder="1"/>
    <x:xf numFmtId="201" fontId="0" fillId="5" borderId="0" xfId="0" applyNumberFormat="1" applyFont="1" applyFill="1" applyBorder="1"/>
    <x:xf numFmtId="201" fontId="0" fillId="0" borderId="0" xfId="0" applyNumberFormat="1" applyFont="1" applyFill="1" applyBorder="1"/>
    <x:xf numFmtId="201" fontId="0" fillId="5" borderId="1" xfId="0" applyNumberFormat="1" applyFont="1" applyFill="1" applyBorder="1"/>
    <x:xf numFmtId="201" fontId="0" fillId="0" borderId="1" xfId="0" applyNumberFormat="1" applyFont="1" applyFill="1" applyBorder="1"/>
    <x:xf numFmtId="0" fontId="1" fillId="6" borderId="0" xfId="0" applyNumberFormat="1" applyFont="1" applyFill="1" applyBorder="1"/>
    <x:xf numFmtId="0" fontId="5" fillId="6" borderId="0" xfId="0" applyNumberFormat="1" applyFont="1" applyFill="1" applyBorder="1"/>
    <x:xf numFmtId="0" fontId="2" fillId="7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63fd73582c4115" /><Relationship Type="http://schemas.openxmlformats.org/officeDocument/2006/relationships/theme" Target="/xl/theme/theme1.xml" Id="Rd71ac1dc55144ca8" /><Relationship Type="http://schemas.openxmlformats.org/officeDocument/2006/relationships/sharedStrings" Target="/xl/sharedStrings.xml" Id="R5e33a39f12ef49c8" /><Relationship Type="http://schemas.openxmlformats.org/officeDocument/2006/relationships/worksheet" Target="/xl/worksheets/sheet1.xml" Id="Rb00fb01475514e34" /><Relationship Type="http://schemas.openxmlformats.org/officeDocument/2006/relationships/worksheet" Target="/xl/worksheets/sheet2.xml" Id="R6462422f9ca44f07" /><Relationship Type="http://schemas.openxmlformats.org/officeDocument/2006/relationships/worksheet" Target="/xl/worksheets/sheet3.xml" Id="R6d7092ccb5a04a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B16D4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5" hidden="0" customWidth="1"/>
    <x:col min="2" max="2" width="48" hidden="0" customWidth="1"/>
  </x:cols>
  <x:sheetData>
    <x:row r="1" ht="25" customHeight="1">
      <x:c r="A1" s="31" t="str">
        <x:v>TAKEOFF FOUNDRY | CONCRETE, DRYWALL &amp; PAINTING</x:v>
      </x:c>
      <x:c r="B1" s="31"/>
      <x:c r="C1" s="31"/>
      <x:c r="D1" s="31"/>
      <x:c r="E1" s="31"/>
      <x:c r="F1" s="31"/>
      <x:c r="G1" s="31"/>
      <x:c r="H1" s="31"/>
    </x:row>
    <x:row r="2" ht="25" customHeight="1">
      <x:c r="A2" s="3"/>
      <x:c r="B2" s="3"/>
      <x:c r="C2" s="3"/>
      <x:c r="D2" s="3"/>
      <x:c r="E2" s="3"/>
      <x:c r="F2" s="3"/>
      <x:c r="G2" s="3"/>
      <x:c r="H2" s="3"/>
    </x:row>
    <x:row r="4">
      <x:c r="A4" s="38" t="str">
        <x:v>Report type</x:v>
      </x:c>
      <x:c r="B4" s="36" t="str">
        <x:v>Illustrative construction estimating sample</x:v>
      </x:c>
      <x:c r="C4" s="36"/>
      <x:c r="D4" s="36"/>
      <x:c r="E4" s="36"/>
      <x:c r="F4" s="36"/>
      <x:c r="G4" s="36"/>
      <x:c r="H4" s="36"/>
    </x:row>
    <x:row r="5">
      <x:c r="A5" s="7" t="str">
        <x:v>Drawing reference</x:v>
      </x:c>
      <x:c r="B5" s="10" t="str">
        <x:v>DEM-S101 / DEM-A201 / DEM-A301</x:v>
      </x:c>
    </x:row>
    <x:row r="6">
      <x:c r="A6" s="7" t="str">
        <x:v>Floor plate</x:v>
      </x:c>
      <x:c r="B6" s="10" t="str">
        <x:v>36 x 24 ft</x:v>
      </x:c>
    </x:row>
    <x:row r="7">
      <x:c r="A7" s="7" t="str">
        <x:v>Area (SF)</x:v>
      </x:c>
      <x:c r="B7" s="10" t="n">
        <x:v>864</x:v>
      </x:c>
    </x:row>
    <x:row r="8">
      <x:c r="A8" s="7" t="str">
        <x:v>Purpose</x:v>
      </x:c>
      <x:c r="B8" s="10" t="str">
        <x:v>A single-story sample shell with slab, board and coating calculations.</x:v>
      </x:c>
    </x:row>
    <x:row r="9">
      <x:c r="A9" s="38" t="str">
        <x:v>Disclosure</x:v>
      </x:c>
      <x:c r="B9" s="36" t="str">
        <x:v>Illustrative sample, not client work or bid-ready pricing</x:v>
      </x:c>
      <x:c r="C9" s="36"/>
      <x:c r="D9" s="36"/>
      <x:c r="E9" s="36"/>
      <x:c r="F9" s="36"/>
      <x:c r="G9" s="36"/>
      <x:c r="H9" s="36"/>
    </x:row>
    <x:row r="11">
      <x:c r="A11" s="12" t="str">
        <x:v>REGISTER AND QC</x:v>
      </x:c>
      <x:c r="B11" s="12"/>
      <x:c r="C11" s="12"/>
      <x:c r="D11" s="12"/>
      <x:c r="E11" s="12"/>
      <x:c r="F11" s="12"/>
      <x:c r="G11" s="12"/>
      <x:c r="H11" s="12"/>
    </x:row>
    <x:row r="13">
      <x:c r="A13" s="7" t="str">
        <x:v>Item count</x:v>
      </x:c>
      <x:c r="B13" t="n">
        <x:v>12</x:v>
      </x:c>
    </x:row>
    <x:row r="14">
      <x:c r="A14" s="7" t="str">
        <x:v>Floor area (SF)</x:v>
      </x:c>
      <x:c r="B14" t="n">
        <x:v>864</x:v>
      </x:c>
    </x:row>
    <x:row r="15">
      <x:c r="A15" s="7" t="str">
        <x:v>Formula-driven gross quantities</x:v>
      </x:c>
      <x:c r="B15" t="str">
        <x:v>Quantity Register!I column</x:v>
      </x:c>
    </x:row>
    <x:row r="16">
      <x:c r="A16" s="7" t="str">
        <x:v>Measurement checks</x:v>
      </x:c>
      <x:c r="B16" t="n">
        <x:v>5</x:v>
      </x:c>
    </x:row>
    <x:row r="19">
      <x:c r="A19" s="36" t="str">
        <x:v>ILLUSTRATIVE ONLY. Real work must be measured against supplied drawings, specifications, revisions and pricing inputs.</x:v>
      </x:c>
      <x:c r="B19" s="36"/>
      <x:c r="C19" s="36"/>
      <x:c r="D19" s="36"/>
      <x:c r="E19" s="36"/>
      <x:c r="F19" s="36"/>
      <x:c r="G19" s="36"/>
      <x:c r="H19" s="36"/>
    </x:row>
    <x:row r="20">
      <x:c r="A20" s="16"/>
      <x:c r="B20" s="16"/>
      <x:c r="C20" s="16"/>
      <x:c r="D20" s="16"/>
      <x:c r="E20" s="16"/>
      <x:c r="F20" s="16"/>
      <x:c r="G20" s="16"/>
      <x:c r="H20" s="16"/>
    </x:row>
  </x:sheetData>
  <x:mergeCells>
    <x:mergeCell ref="A1:H2"/>
    <x:mergeCell ref="A11:H11"/>
    <x:mergeCell ref="A19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16D4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1" hidden="0" customWidth="1"/>
    <x:col min="2" max="2" width="22" hidden="0" customWidth="1"/>
    <x:col min="3" max="3" width="25" hidden="0" customWidth="1"/>
    <x:col min="4" max="4" width="17" hidden="0" customWidth="1"/>
    <x:col min="5" max="5" width="38" hidden="0" customWidth="1"/>
    <x:col min="6" max="6" width="14" hidden="0" customWidth="1"/>
    <x:col min="7" max="7" width="17" hidden="0" customWidth="1"/>
    <x:col min="8" max="8" width="13" hidden="0" customWidth="1"/>
    <x:col min="9" max="9" width="17" hidden="0" customWidth="1"/>
    <x:col min="10" max="10" width="50" hidden="0" customWidth="1"/>
  </x:cols>
  <x:sheetData>
    <x:row r="1" ht="30" customHeight="1">
      <x:c r="A1" s="12" t="str">
        <x:v>Item ID</x:v>
      </x:c>
      <x:c r="B1" s="12" t="str">
        <x:v>Trade</x:v>
      </x:c>
      <x:c r="C1" s="12" t="str">
        <x:v>Area / zone</x:v>
      </x:c>
      <x:c r="D1" s="12" t="str">
        <x:v>Drawing ref</x:v>
      </x:c>
      <x:c r="E1" s="12" t="str">
        <x:v>Measurement basis</x:v>
      </x:c>
      <x:c r="F1" s="12" t="str">
        <x:v>Unit</x:v>
      </x:c>
      <x:c r="G1" s="12" t="str">
        <x:v>Net measured</x:v>
      </x:c>
      <x:c r="H1" s="12" t="str">
        <x:v>Allowance</x:v>
      </x:c>
      <x:c r="I1" s="12" t="str">
        <x:v>Gross / order</x:v>
      </x:c>
      <x:c r="J1" s="12" t="str">
        <x:v>Notes</x:v>
      </x:c>
    </x:row>
    <x:row r="2">
      <x:c r="A2" s="20" t="str">
        <x:v>C-01</x:v>
      </x:c>
      <x:c r="B2" s="20" t="str">
        <x:v>Concrete slab</x:v>
      </x:c>
      <x:c r="C2" s="20" t="str">
        <x:v>Building footprint</x:v>
      </x:c>
      <x:c r="D2" s="20" t="str">
        <x:v>DEM-S101</x:v>
      </x:c>
      <x:c r="E2" s="20" t="str">
        <x:v>36 x 24 x (5/12) / 27</x:v>
      </x:c>
      <x:c r="F2" s="20" t="str">
        <x:v>CY</x:v>
      </x:c>
      <x:c r="G2" s="26" t="n">
        <x:v>13.33333</x:v>
      </x:c>
      <x:c r="H2" s="22" t="n">
        <x:v>0.05</x:v>
      </x:c>
      <x:c r="I2" s="26" t="n">
        <x:f>G2*(1+H2)</x:f>
        <x:v>13.9999965</x:v>
      </x:c>
      <x:c r="J2" s="20" t="str">
        <x:v>No footing or thickening included</x:v>
      </x:c>
    </x:row>
    <x:row r="3">
      <x:c r="A3" t="str">
        <x:v>C-02</x:v>
      </x:c>
      <x:c r="B3" t="str">
        <x:v>Vapor membrane</x:v>
      </x:c>
      <x:c r="C3" t="str">
        <x:v>Under slab</x:v>
      </x:c>
      <x:c r="D3" t="str">
        <x:v>DEM-S101</x:v>
      </x:c>
      <x:c r="E3" t="str">
        <x:v>36 x 24</x:v>
      </x:c>
      <x:c r="F3" t="str">
        <x:v>SF</x:v>
      </x:c>
      <x:c r="G3" s="27" t="n">
        <x:v>864</x:v>
      </x:c>
      <x:c r="H3" s="23" t="n">
        <x:v>0.1</x:v>
      </x:c>
      <x:c r="I3" s="27" t="n">
        <x:f>G3*(1+H3)</x:f>
        <x:v>950.4000000000001</x:v>
      </x:c>
      <x:c r="J3" t="str">
        <x:v>Overlap/trim allowance only</x:v>
      </x:c>
    </x:row>
    <x:row r="4">
      <x:c r="A4" s="20" t="str">
        <x:v>D-01</x:v>
      </x:c>
      <x:c r="B4" s="20" t="str">
        <x:v>Drywall - ext</x:v>
      </x:c>
      <x:c r="C4" s="20" t="str">
        <x:v>Interior face</x:v>
      </x:c>
      <x:c r="D4" s="20" t="str">
        <x:v>DEM-A201</x:v>
      </x:c>
      <x:c r="E4" s="20" t="str">
        <x:v>120 LF x 10 - 106 openings</x:v>
      </x:c>
      <x:c r="F4" s="20" t="str">
        <x:v>SF</x:v>
      </x:c>
      <x:c r="G4" s="26" t="n">
        <x:v>1094</x:v>
      </x:c>
      <x:c r="H4" s="22" t="n">
        <x:v>0.1</x:v>
      </x:c>
      <x:c r="I4" s="26" t="n">
        <x:f>G4*(1+H4)</x:f>
        <x:v>1203.4</x:v>
      </x:c>
      <x:c r="J4" s="20" t="str">
        <x:v>Single interior face of perimeter</x:v>
      </x:c>
    </x:row>
    <x:row r="5">
      <x:c r="A5" t="str">
        <x:v>D-02</x:v>
      </x:c>
      <x:c r="B5" t="str">
        <x:v>Drywall - partitions</x:v>
      </x:c>
      <x:c r="C5" t="str">
        <x:v>Both faces</x:v>
      </x:c>
      <x:c r="D5" t="str">
        <x:v>DEM-A201</x:v>
      </x:c>
      <x:c r="E5" t="str">
        <x:v>54 LF x 10 x 2 - 126 openings</x:v>
      </x:c>
      <x:c r="F5" t="str">
        <x:v>SF</x:v>
      </x:c>
      <x:c r="G5" s="27" t="n">
        <x:v>954</x:v>
      </x:c>
      <x:c r="H5" s="23" t="n">
        <x:v>0.1</x:v>
      </x:c>
      <x:c r="I5" s="27" t="n">
        <x:f>G5*(1+H5)</x:f>
        <x:v>1049.4</x:v>
      </x:c>
      <x:c r="J5" t="str">
        <x:v>Three assumed 3 x 7 doors, both sides</x:v>
      </x:c>
    </x:row>
    <x:row r="6">
      <x:c r="A6" s="20" t="str">
        <x:v>D-03</x:v>
      </x:c>
      <x:c r="B6" s="20" t="str">
        <x:v>Drywall - ceiling</x:v>
      </x:c>
      <x:c r="C6" s="20" t="str">
        <x:v>Ceiling plan</x:v>
      </x:c>
      <x:c r="D6" s="20" t="str">
        <x:v>DEM-A201</x:v>
      </x:c>
      <x:c r="E6" s="20" t="str">
        <x:v>36 x 24</x:v>
      </x:c>
      <x:c r="F6" s="20" t="str">
        <x:v>SF</x:v>
      </x:c>
      <x:c r="G6" s="26" t="n">
        <x:v>864</x:v>
      </x:c>
      <x:c r="H6" s="22" t="n">
        <x:v>0.1</x:v>
      </x:c>
      <x:c r="I6" s="26" t="n">
        <x:f>G6*(1+H6)</x:f>
        <x:v>950.4000000000001</x:v>
      </x:c>
      <x:c r="J6" s="20" t="str">
        <x:v>Flat ceiling only</x:v>
      </x:c>
    </x:row>
    <x:row r="7">
      <x:c r="A7" t="str">
        <x:v>D-04</x:v>
      </x:c>
      <x:c r="B7" t="str">
        <x:v>Board procurement</x:v>
      </x:c>
      <x:c r="C7" t="str">
        <x:v>All drywall</x:v>
      </x:c>
      <x:c r="D7" t="str">
        <x:v>DEM-A201</x:v>
      </x:c>
      <x:c r="E7" t="str">
        <x:v>3,203.20 gross SF / 32 SF</x:v>
      </x:c>
      <x:c r="F7" t="str">
        <x:v>SHEET</x:v>
      </x:c>
      <x:c r="G7" s="27" t="n">
        <x:v>101</x:v>
      </x:c>
      <x:c r="H7" s="23" t="n">
        <x:v>0</x:v>
      </x:c>
      <x:c r="I7" s="27" t="n">
        <x:f>G7*(1+H7)</x:f>
        <x:v>101</x:v>
      </x:c>
      <x:c r="J7" t="str">
        <x:v>4 x 8 equivalent, whole sheets; not extra area</x:v>
      </x:c>
    </x:row>
    <x:row r="8">
      <x:c r="A8" s="20" t="str">
        <x:v>P-01</x:v>
      </x:c>
      <x:c r="B8" s="20" t="str">
        <x:v>Paint - ext wall</x:v>
      </x:c>
      <x:c r="C8" s="20" t="str">
        <x:v>Interior face</x:v>
      </x:c>
      <x:c r="D8" s="20" t="str">
        <x:v>DEM-A301</x:v>
      </x:c>
      <x:c r="E8" s="20" t="str">
        <x:v>1,094 SF x 2 coats</x:v>
      </x:c>
      <x:c r="F8" s="20" t="str">
        <x:v>COAT-SF</x:v>
      </x:c>
      <x:c r="G8" s="26" t="n">
        <x:v>2188</x:v>
      </x:c>
      <x:c r="H8" s="22" t="n">
        <x:v>0</x:v>
      </x:c>
      <x:c r="I8" s="26" t="n">
        <x:f>G8*(1+H8)</x:f>
        <x:v>2188</x:v>
      </x:c>
      <x:c r="J8" s="20" t="str">
        <x:v>Coverage basis; no separate wall area count</x:v>
      </x:c>
    </x:row>
    <x:row r="9">
      <x:c r="A9" t="str">
        <x:v>P-02</x:v>
      </x:c>
      <x:c r="B9" t="str">
        <x:v>Paint - partitions</x:v>
      </x:c>
      <x:c r="C9" t="str">
        <x:v>Both faces</x:v>
      </x:c>
      <x:c r="D9" t="str">
        <x:v>DEM-A301</x:v>
      </x:c>
      <x:c r="E9" t="str">
        <x:v>954 SF x 2 coats</x:v>
      </x:c>
      <x:c r="F9" t="str">
        <x:v>COAT-SF</x:v>
      </x:c>
      <x:c r="G9" s="27" t="n">
        <x:v>1908</x:v>
      </x:c>
      <x:c r="H9" s="23" t="n">
        <x:v>0</x:v>
      </x:c>
      <x:c r="I9" s="27" t="n">
        <x:f>G9*(1+H9)</x:f>
        <x:v>1908</x:v>
      </x:c>
      <x:c r="J9" t="str">
        <x:v>Coverage basis</x:v>
      </x:c>
    </x:row>
    <x:row r="10">
      <x:c r="A10" s="20" t="str">
        <x:v>P-03</x:v>
      </x:c>
      <x:c r="B10" s="20" t="str">
        <x:v>Paint - ceiling</x:v>
      </x:c>
      <x:c r="C10" s="20" t="str">
        <x:v>Flat ceiling</x:v>
      </x:c>
      <x:c r="D10" s="20" t="str">
        <x:v>DEM-A301</x:v>
      </x:c>
      <x:c r="E10" s="20" t="str">
        <x:v>864 SF x 2 coats</x:v>
      </x:c>
      <x:c r="F10" s="20" t="str">
        <x:v>COAT-SF</x:v>
      </x:c>
      <x:c r="G10" s="26" t="n">
        <x:v>1728</x:v>
      </x:c>
      <x:c r="H10" s="22" t="n">
        <x:v>0</x:v>
      </x:c>
      <x:c r="I10" s="26" t="n">
        <x:f>G10*(1+H10)</x:f>
        <x:v>1728</x:v>
      </x:c>
      <x:c r="J10" s="20" t="str">
        <x:v>Coverage basis</x:v>
      </x:c>
    </x:row>
    <x:row r="11">
      <x:c r="A11" t="str">
        <x:v>P-04</x:v>
      </x:c>
      <x:c r="B11" t="str">
        <x:v>Wall paint purchase</x:v>
      </x:c>
      <x:c r="C11" t="str">
        <x:v>Ext + partitions</x:v>
      </x:c>
      <x:c r="D11" t="str">
        <x:v>DEM-A301</x:v>
      </x:c>
      <x:c r="E11" t="str">
        <x:v>(4,096 coat-SF / 350) x 1.08</x:v>
      </x:c>
      <x:c r="F11" t="str">
        <x:v>GAL</x:v>
      </x:c>
      <x:c r="G11" s="27" t="n">
        <x:v>15</x:v>
      </x:c>
      <x:c r="H11" s="23" t="n">
        <x:v>0</x:v>
      </x:c>
      <x:c r="I11" s="27" t="n">
        <x:f>G11*(1+H11)</x:f>
        <x:v>15</x:v>
      </x:c>
      <x:c r="J11" t="str">
        <x:v>5-gal pail rounding; assumption</x:v>
      </x:c>
    </x:row>
    <x:row r="12">
      <x:c r="A12" s="20" t="str">
        <x:v>P-05</x:v>
      </x:c>
      <x:c r="B12" s="20" t="str">
        <x:v>Ceiling paint purchase</x:v>
      </x:c>
      <x:c r="C12" s="20" t="str">
        <x:v>Ceiling</x:v>
      </x:c>
      <x:c r="D12" s="20" t="str">
        <x:v>DEM-A301</x:v>
      </x:c>
      <x:c r="E12" s="20" t="str">
        <x:v>(1,728 coat-SF / 350) x 1.08</x:v>
      </x:c>
      <x:c r="F12" s="20" t="str">
        <x:v>GAL</x:v>
      </x:c>
      <x:c r="G12" s="26" t="n">
        <x:v>10</x:v>
      </x:c>
      <x:c r="H12" s="22" t="n">
        <x:v>0</x:v>
      </x:c>
      <x:c r="I12" s="26" t="n">
        <x:f>G12*(1+H12)</x:f>
        <x:v>10</x:v>
      </x:c>
      <x:c r="J12" s="20" t="str">
        <x:v>5-gal pail rounding; assumption</x:v>
      </x:c>
    </x:row>
    <x:row r="13">
      <x:c r="A13" t="str">
        <x:v>C-03</x:v>
      </x:c>
      <x:c r="B13" t="str">
        <x:v>Control-joint layout</x:v>
      </x:c>
      <x:c r="C13" t="str">
        <x:v>Slab</x:v>
      </x:c>
      <x:c r="D13" t="str">
        <x:v>DEM-S101</x:v>
      </x:c>
      <x:c r="E13" t="str">
        <x:v>36 + 24 assumed runs</x:v>
      </x:c>
      <x:c r="F13" t="str">
        <x:v>LF</x:v>
      </x:c>
      <x:c r="G13" s="27" t="n">
        <x:v>60</x:v>
      </x:c>
      <x:c r="H13" s="23" t="n">
        <x:v>0</x:v>
      </x:c>
      <x:c r="I13" s="27" t="n">
        <x:f>G13*(1+H13)</x:f>
        <x:v>60</x:v>
      </x:c>
      <x:c r="J13" t="str">
        <x:v>Concept layout only; engineering verification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16D4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9" hidden="0" customWidth="1"/>
    <x:col min="2" max="2" width="7" hidden="0" customWidth="1"/>
    <x:col min="3" max="3" width="95" hidden="0" customWidth="1"/>
  </x:cols>
  <x:sheetData>
    <x:row r="1">
      <x:c r="A1" s="12" t="str">
        <x:v>MEASUREMENT BASIS, EXCLUSIONS &amp; CROSS-CHECKS</x:v>
      </x:c>
      <x:c r="B1" s="12"/>
      <x:c r="C1" s="12"/>
    </x:row>
    <x:row r="3">
      <x:c r="A3" t="str">
        <x:v>Measurement assumptions</x:v>
      </x:c>
      <x:c r="B3" t="n">
        <x:v>1</x:v>
      </x:c>
      <x:c r="C3" s="10" t="str">
        <x:v>Slab uniformly 5 inches thick; volume divided by 27 to convert cubic feet to cubic yards.</x:v>
      </x:c>
    </x:row>
    <x:row r="4">
      <x:c r="A4" t="str">
        <x:v>Measurement assumptions</x:v>
      </x:c>
      <x:c r="B4" t="n">
        <x:v>2</x:v>
      </x:c>
      <x:c r="C4" s="10" t="str">
        <x:v>Exterior wall perimeter 120 LF, height 10 ft; deduct 2 doors (3 x 7) and 4 windows (4 x 4), 106 SF.</x:v>
      </x:c>
    </x:row>
    <x:row r="5">
      <x:c r="A5" t="str">
        <x:v>Measurement assumptions</x:v>
      </x:c>
      <x:c r="B5" t="n">
        <x:v>3</x:v>
      </x:c>
      <x:c r="C5" s="10" t="str">
        <x:v>Partitions total 54 LF (24 + 18 + 12), 10 ft tall, both faces; deduct three 3 x 7 doors on both faces.</x:v>
      </x:c>
    </x:row>
    <x:row r="6">
      <x:c r="A6" t="str">
        <x:v>Measurement assumptions</x:v>
      </x:c>
      <x:c r="B6" t="n">
        <x:v>4</x:v>
      </x:c>
      <x:c r="C6" s="10" t="str">
        <x:v>Wall and ceiling paint uses two coats; 350 SF/gallon/coat and 8% allowance before 5-gal container rounding.</x:v>
      </x:c>
    </x:row>
    <x:row r="7">
      <x:c r="A7" t="str">
        <x:v>Measurement assumptions</x:v>
      </x:c>
      <x:c r="B7" t="n">
        <x:v>5</x:v>
      </x:c>
      <x:c r="C7" s="10" t="str">
        <x:v>Drywall purchase equivalent assumes 4 x 8 sheets at 32 SF, 10% allowance, whole-sheet rounding.</x:v>
      </x:c>
    </x:row>
    <x:row r="8">
      <x:c r="A8" t="str">
        <x:v>QA cross-checks</x:v>
      </x:c>
      <x:c r="B8" t="n">
        <x:v>1</x:v>
      </x:c>
      <x:c r="C8" s="10" t="str">
        <x:v>Slab = 864 x (5/12) / 27 = 13.3333 CY</x:v>
      </x:c>
    </x:row>
    <x:row r="9">
      <x:c r="A9" t="str">
        <x:v>QA cross-checks</x:v>
      </x:c>
      <x:c r="B9" t="n">
        <x:v>2</x:v>
      </x:c>
      <x:c r="C9" s="10" t="str">
        <x:v>Exterior board: 1,200 - 106 = 1,094 SF</x:v>
      </x:c>
    </x:row>
    <x:row r="10">
      <x:c r="A10" t="str">
        <x:v>QA cross-checks</x:v>
      </x:c>
      <x:c r="B10" t="n">
        <x:v>3</x:v>
      </x:c>
      <x:c r="C10" s="10" t="str">
        <x:v>Partitions: 54 x 10 x 2 - 126 = 954 SF</x:v>
      </x:c>
    </x:row>
    <x:row r="11">
      <x:c r="A11" t="str">
        <x:v>QA cross-checks</x:v>
      </x:c>
      <x:c r="B11" t="n">
        <x:v>4</x:v>
      </x:c>
      <x:c r="C11" s="10" t="str">
        <x:v>Board net 1,094 + 954 + 864 = 2,912 SF</x:v>
      </x:c>
    </x:row>
    <x:row r="12">
      <x:c r="A12" t="str">
        <x:v>QA cross-checks</x:v>
      </x:c>
      <x:c r="B12" t="n">
        <x:v>5</x:v>
      </x:c>
      <x:c r="C12" s="10" t="str">
        <x:v>Two-coat paint: 2 x 2,912 = 5,824 coat-SF</x:v>
      </x:c>
    </x:row>
    <x:row r="13">
      <x:c r="A13" t="str">
        <x:v>Scope exclusions</x:v>
      </x:c>
      <x:c r="B13" t="n">
        <x:v>1</x:v>
      </x:c>
      <x:c r="C13" s="10" t="str">
        <x:v>Foundation design, footings and slab thickening</x:v>
      </x:c>
    </x:row>
    <x:row r="14">
      <x:c r="A14" t="str">
        <x:v>Scope exclusions</x:v>
      </x:c>
      <x:c r="B14" t="n">
        <x:v>2</x:v>
      </x:c>
      <x:c r="C14" s="10" t="str">
        <x:v>Reinforcement, embeds, edge isolation and engineered joints</x:v>
      </x:c>
    </x:row>
    <x:row r="15">
      <x:c r="A15" t="str">
        <x:v>Scope exclusions</x:v>
      </x:c>
      <x:c r="B15" t="n">
        <x:v>3</x:v>
      </x:c>
      <x:c r="C15" s="10" t="str">
        <x:v>Insulation, insulation inspection and MEP openings</x:v>
      </x:c>
    </x:row>
    <x:row r="16">
      <x:c r="A16" t="str">
        <x:v>Scope exclusions</x:v>
      </x:c>
      <x:c r="B16" t="n">
        <x:v>4</x:v>
      </x:c>
      <x:c r="C16" s="10" t="str">
        <x:v>Drywall accessories, taping, finish level and primer</x:v>
      </x:c>
    </x:row>
    <x:row r="17">
      <x:c r="A17" t="str">
        <x:v>Scope exclusions</x:v>
      </x:c>
      <x:c r="B17" t="n">
        <x:v>5</x:v>
      </x:c>
      <x:c r="C17" s="10" t="str">
        <x:v>Labor, costs, tax and field verification</x:v>
      </x:c>
    </x:row>
  </x:sheetData>
  <x:mergeCells>
    <x:mergeCell ref="A1:C1"/>
  </x:mergeCells>
  <x:pageMargins left="0.7" right="0.7" top="0.75" bottom="0.75" header="0.3" footer="0.3"/>
</x:worksheet>
</file>